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\Desktop\"/>
    </mc:Choice>
  </mc:AlternateContent>
  <bookViews>
    <workbookView xWindow="0" yWindow="0" windowWidth="23040" windowHeight="8508"/>
  </bookViews>
  <sheets>
    <sheet name="ROI Calculato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15" i="1"/>
  <c r="F47" i="1"/>
  <c r="F48" i="1"/>
  <c r="F46" i="1"/>
  <c r="B40" i="1"/>
  <c r="B10" i="1"/>
  <c r="E33" i="1"/>
  <c r="B31" i="1"/>
  <c r="B37" i="1" l="1"/>
  <c r="F49" i="1"/>
  <c r="B34" i="1"/>
  <c r="B38" i="1" s="1"/>
  <c r="C42" i="1" l="1"/>
  <c r="C43" i="1" s="1"/>
  <c r="C52" i="1" s="1"/>
  <c r="C51" i="1" s="1"/>
</calcChain>
</file>

<file path=xl/comments1.xml><?xml version="1.0" encoding="utf-8"?>
<comments xmlns="http://schemas.openxmlformats.org/spreadsheetml/2006/main">
  <authors>
    <author>Phil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Phil:</t>
        </r>
        <r>
          <rPr>
            <sz val="9"/>
            <color indexed="81"/>
            <rFont val="Tahoma"/>
            <charset val="1"/>
          </rPr>
          <t xml:space="preserve">
Statement paper, Bond  paper, Color Paper, etc. </t>
        </r>
      </text>
    </comment>
    <comment ref="A8" authorId="0" shapeId="0">
      <text>
        <r>
          <rPr>
            <b/>
            <sz val="9"/>
            <color indexed="81"/>
            <rFont val="Tahoma"/>
            <charset val="1"/>
          </rPr>
          <t>Phil:</t>
        </r>
        <r>
          <rPr>
            <sz val="9"/>
            <color indexed="81"/>
            <rFont val="Tahoma"/>
            <charset val="1"/>
          </rPr>
          <t xml:space="preserve">
Click Charge based on average of 2 sheets per mailing.</t>
        </r>
      </text>
    </comment>
    <comment ref="A30" authorId="0" shapeId="0">
      <text>
        <r>
          <rPr>
            <b/>
            <sz val="9"/>
            <color indexed="81"/>
            <rFont val="Tahoma"/>
            <charset val="1"/>
          </rPr>
          <t>Phil:</t>
        </r>
        <r>
          <rPr>
            <sz val="9"/>
            <color indexed="81"/>
            <rFont val="Tahoma"/>
            <charset val="1"/>
          </rPr>
          <t xml:space="preserve">
Billing Statements
Coupon Books
Annual meeting Notice
Ballot Mailing
Violation Notices
Late / Demand Notices
Newsletters
Postcard reminders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Phil:</t>
        </r>
        <r>
          <rPr>
            <sz val="9"/>
            <color indexed="81"/>
            <rFont val="Tahoma"/>
            <family val="2"/>
          </rPr>
          <t xml:space="preserve">
Print, fold, insert, seal, meter and deliver to PO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Phil:</t>
        </r>
        <r>
          <rPr>
            <sz val="9"/>
            <color indexed="81"/>
            <rFont val="Tahoma"/>
            <family val="2"/>
          </rPr>
          <t xml:space="preserve">
Typical mail piece is 2 sheets of paper printed, folded and metered into a #10 envelope</t>
        </r>
      </text>
    </comment>
  </commentList>
</comments>
</file>

<file path=xl/sharedStrings.xml><?xml version="1.0" encoding="utf-8"?>
<sst xmlns="http://schemas.openxmlformats.org/spreadsheetml/2006/main" count="47" uniqueCount="46">
  <si>
    <t>Envelope</t>
  </si>
  <si>
    <t>Printer equipment service</t>
  </si>
  <si>
    <t>Labor</t>
  </si>
  <si>
    <t>Labor (per hr.)</t>
  </si>
  <si>
    <t>Benefits (per hr.)</t>
  </si>
  <si>
    <t>Lost productivity</t>
  </si>
  <si>
    <t>Mailing accuracy</t>
  </si>
  <si>
    <t>Delivered on-time</t>
  </si>
  <si>
    <t>Postage</t>
  </si>
  <si>
    <t>Printer lease</t>
  </si>
  <si>
    <t>Inserter lease</t>
  </si>
  <si>
    <t>Postage machine lease</t>
  </si>
  <si>
    <t>Subtotal</t>
  </si>
  <si>
    <t>Hours</t>
  </si>
  <si>
    <t xml:space="preserve">Annual Costs </t>
  </si>
  <si>
    <t>Address label</t>
  </si>
  <si>
    <t>Supplies</t>
  </si>
  <si>
    <t>Machine Leases</t>
  </si>
  <si>
    <t>Avg cost per piece</t>
  </si>
  <si>
    <t>Chargeback</t>
  </si>
  <si>
    <t>envelope</t>
  </si>
  <si>
    <t>postage</t>
  </si>
  <si>
    <t>Profit / Loss per piee</t>
  </si>
  <si>
    <t>Fixed Costs</t>
  </si>
  <si>
    <t>Variable  Costs</t>
  </si>
  <si>
    <t>Lost Opportuntiy Costs</t>
  </si>
  <si>
    <t>Assumptions</t>
  </si>
  <si>
    <t>Time to process single mail piece</t>
  </si>
  <si>
    <t>Time spent on mail annually</t>
  </si>
  <si>
    <t>Total Annual Spend</t>
  </si>
  <si>
    <t>Total Annual Profit / (loss)</t>
  </si>
  <si>
    <t>Copies</t>
  </si>
  <si>
    <t>Avg Chargeback per piece</t>
  </si>
  <si>
    <t>Minutes</t>
  </si>
  <si>
    <t>Doors managed</t>
  </si>
  <si>
    <t>Average paper costs</t>
  </si>
  <si>
    <t>Benefit cost  %</t>
  </si>
  <si>
    <t>Other equipment leases</t>
  </si>
  <si>
    <t>Equipmnent space reqmts (sq ft)</t>
  </si>
  <si>
    <t>Space reqmts</t>
  </si>
  <si>
    <t>Cost per sq/ft</t>
  </si>
  <si>
    <t>Avg. mailings per door per year</t>
  </si>
  <si>
    <t>Total annual mail volume</t>
  </si>
  <si>
    <t>enter data into yellow fields - don't edit remaining fields</t>
  </si>
  <si>
    <t>Example Mailing (2 sheets)</t>
  </si>
  <si>
    <t>Amt charged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</si>
</sst>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9" formatCode="_(&quot;$&quot;* #,##0_);_(&quot;$&quot;* \(#,##0\);_(&quot;$&quot;* &quot;-&quot;??_);_(@_)"/>
    <numFmt numFmtId="178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0" fillId="0" borderId="0" xfId="2" applyFont="1"/>
    <xf numFmtId="165" fontId="0" fillId="0" borderId="0" xfId="1" applyNumberFormat="1" applyFont="1"/>
    <xf numFmtId="165" fontId="0" fillId="0" borderId="0" xfId="0" applyNumberFormat="1"/>
    <xf numFmtId="169" fontId="0" fillId="0" borderId="0" xfId="2" applyNumberFormat="1" applyFont="1"/>
    <xf numFmtId="0" fontId="2" fillId="0" borderId="0" xfId="0" applyFont="1"/>
    <xf numFmtId="44" fontId="2" fillId="0" borderId="0" xfId="2" applyFont="1"/>
    <xf numFmtId="44" fontId="0" fillId="2" borderId="1" xfId="2" applyFont="1" applyFill="1" applyBorder="1"/>
    <xf numFmtId="44" fontId="6" fillId="2" borderId="1" xfId="2" applyFont="1" applyFill="1" applyBorder="1"/>
    <xf numFmtId="44" fontId="9" fillId="0" borderId="0" xfId="2" applyFont="1"/>
    <xf numFmtId="0" fontId="9" fillId="0" borderId="0" xfId="0" applyFont="1"/>
    <xf numFmtId="44" fontId="0" fillId="2" borderId="2" xfId="2" applyFont="1" applyFill="1" applyBorder="1"/>
    <xf numFmtId="44" fontId="0" fillId="0" borderId="0" xfId="2" applyFont="1" applyFill="1" applyBorder="1"/>
    <xf numFmtId="0" fontId="2" fillId="0" borderId="0" xfId="0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44" fontId="0" fillId="0" borderId="6" xfId="0" applyNumberFormat="1" applyBorder="1"/>
    <xf numFmtId="44" fontId="6" fillId="0" borderId="6" xfId="0" applyNumberFormat="1" applyFont="1" applyBorder="1"/>
    <xf numFmtId="0" fontId="0" fillId="0" borderId="7" xfId="0" applyBorder="1"/>
    <xf numFmtId="44" fontId="9" fillId="0" borderId="8" xfId="0" applyNumberFormat="1" applyFont="1" applyBorder="1"/>
    <xf numFmtId="165" fontId="0" fillId="2" borderId="1" xfId="1" applyNumberFormat="1" applyFont="1" applyFill="1" applyBorder="1"/>
    <xf numFmtId="43" fontId="0" fillId="2" borderId="1" xfId="1" applyNumberFormat="1" applyFont="1" applyFill="1" applyBorder="1"/>
    <xf numFmtId="44" fontId="9" fillId="0" borderId="3" xfId="2" applyFont="1" applyBorder="1"/>
    <xf numFmtId="44" fontId="9" fillId="0" borderId="9" xfId="2" applyFont="1" applyBorder="1"/>
    <xf numFmtId="169" fontId="9" fillId="0" borderId="4" xfId="0" applyNumberFormat="1" applyFont="1" applyBorder="1"/>
    <xf numFmtId="44" fontId="9" fillId="0" borderId="7" xfId="2" applyFont="1" applyBorder="1"/>
    <xf numFmtId="44" fontId="9" fillId="0" borderId="10" xfId="2" applyFont="1" applyBorder="1"/>
    <xf numFmtId="44" fontId="9" fillId="0" borderId="8" xfId="2" applyFont="1" applyBorder="1"/>
    <xf numFmtId="44" fontId="9" fillId="0" borderId="0" xfId="2" applyFont="1" applyBorder="1"/>
    <xf numFmtId="44" fontId="9" fillId="0" borderId="0" xfId="0" applyNumberFormat="1" applyFont="1" applyBorder="1"/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44" fontId="2" fillId="2" borderId="13" xfId="2" applyFont="1" applyFill="1" applyBorder="1"/>
    <xf numFmtId="178" fontId="3" fillId="0" borderId="0" xfId="0" applyNumberFormat="1" applyFont="1"/>
    <xf numFmtId="0" fontId="3" fillId="0" borderId="0" xfId="0" applyFont="1"/>
    <xf numFmtId="169" fontId="9" fillId="0" borderId="4" xfId="2" applyNumberFormat="1" applyFont="1" applyBorder="1"/>
    <xf numFmtId="9" fontId="0" fillId="2" borderId="1" xfId="2" applyNumberFormat="1" applyFont="1" applyFill="1" applyBorder="1"/>
    <xf numFmtId="169" fontId="9" fillId="0" borderId="0" xfId="0" applyNumberFormat="1" applyFont="1" applyBorder="1"/>
    <xf numFmtId="169" fontId="9" fillId="0" borderId="0" xfId="2" applyNumberFormat="1" applyFont="1" applyBorder="1"/>
    <xf numFmtId="44" fontId="2" fillId="0" borderId="0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2"/>
  <sheetViews>
    <sheetView tabSelected="1" topLeftCell="A19" workbookViewId="0">
      <selection activeCell="F36" sqref="F36"/>
    </sheetView>
  </sheetViews>
  <sheetFormatPr defaultRowHeight="14.4" x14ac:dyDescent="0.3"/>
  <cols>
    <col min="1" max="1" width="29.88671875" customWidth="1"/>
    <col min="2" max="2" width="12" style="1" customWidth="1"/>
    <col min="3" max="4" width="14" style="1" customWidth="1"/>
    <col min="5" max="5" width="13.33203125" customWidth="1"/>
    <col min="6" max="6" width="13.109375" bestFit="1" customWidth="1"/>
  </cols>
  <sheetData>
    <row r="1" spans="1:4" s="5" customFormat="1" ht="15" thickBot="1" x14ac:dyDescent="0.35"/>
    <row r="2" spans="1:4" s="5" customFormat="1" ht="15" thickBot="1" x14ac:dyDescent="0.35">
      <c r="A2" s="31" t="s">
        <v>43</v>
      </c>
      <c r="B2" s="32"/>
      <c r="C2" s="33"/>
      <c r="D2" s="40"/>
    </row>
    <row r="3" spans="1:4" s="5" customFormat="1" x14ac:dyDescent="0.3">
      <c r="A3" s="13"/>
      <c r="C3" s="6"/>
      <c r="D3" s="6"/>
    </row>
    <row r="4" spans="1:4" x14ac:dyDescent="0.3">
      <c r="A4" s="5" t="s">
        <v>24</v>
      </c>
      <c r="B4" s="6"/>
    </row>
    <row r="5" spans="1:4" x14ac:dyDescent="0.3">
      <c r="A5" t="s">
        <v>35</v>
      </c>
      <c r="B5" s="7">
        <v>0.03</v>
      </c>
    </row>
    <row r="6" spans="1:4" x14ac:dyDescent="0.3">
      <c r="A6" t="s">
        <v>15</v>
      </c>
      <c r="B6" s="7">
        <v>0.03</v>
      </c>
    </row>
    <row r="7" spans="1:4" x14ac:dyDescent="0.3">
      <c r="A7" t="s">
        <v>0</v>
      </c>
      <c r="B7" s="7">
        <v>0.05</v>
      </c>
    </row>
    <row r="8" spans="1:4" x14ac:dyDescent="0.3">
      <c r="A8" t="s">
        <v>1</v>
      </c>
      <c r="B8" s="7">
        <v>0.02</v>
      </c>
    </row>
    <row r="9" spans="1:4" ht="16.2" x14ac:dyDescent="0.45">
      <c r="A9" t="s">
        <v>8</v>
      </c>
      <c r="B9" s="8">
        <v>0.47</v>
      </c>
    </row>
    <row r="10" spans="1:4" x14ac:dyDescent="0.3">
      <c r="A10" t="s">
        <v>12</v>
      </c>
      <c r="B10" s="1">
        <f>SUM(B5:B9)</f>
        <v>0.6</v>
      </c>
    </row>
    <row r="11" spans="1:4" s="5" customFormat="1" x14ac:dyDescent="0.3">
      <c r="A11"/>
      <c r="B11" s="1"/>
      <c r="C11" s="6"/>
      <c r="D11" s="6"/>
    </row>
    <row r="12" spans="1:4" x14ac:dyDescent="0.3">
      <c r="A12" s="5" t="s">
        <v>23</v>
      </c>
      <c r="B12" s="6"/>
    </row>
    <row r="13" spans="1:4" x14ac:dyDescent="0.3">
      <c r="A13" t="s">
        <v>3</v>
      </c>
      <c r="B13" s="11">
        <v>20</v>
      </c>
    </row>
    <row r="14" spans="1:4" x14ac:dyDescent="0.3">
      <c r="A14" t="s">
        <v>36</v>
      </c>
      <c r="B14" s="37">
        <v>0.25</v>
      </c>
    </row>
    <row r="15" spans="1:4" hidden="1" x14ac:dyDescent="0.3">
      <c r="A15" t="s">
        <v>4</v>
      </c>
      <c r="B15" s="12">
        <f>B13*B14</f>
        <v>5</v>
      </c>
    </row>
    <row r="16" spans="1:4" x14ac:dyDescent="0.3">
      <c r="A16" t="s">
        <v>40</v>
      </c>
      <c r="B16" s="7">
        <v>30</v>
      </c>
    </row>
    <row r="17" spans="1:2" x14ac:dyDescent="0.3">
      <c r="A17" t="s">
        <v>38</v>
      </c>
      <c r="B17" s="21">
        <v>100</v>
      </c>
    </row>
    <row r="18" spans="1:2" x14ac:dyDescent="0.3">
      <c r="A18" t="s">
        <v>11</v>
      </c>
      <c r="B18" s="7">
        <v>50</v>
      </c>
    </row>
    <row r="19" spans="1:2" x14ac:dyDescent="0.3">
      <c r="A19" t="s">
        <v>10</v>
      </c>
      <c r="B19" s="7">
        <v>600</v>
      </c>
    </row>
    <row r="20" spans="1:2" x14ac:dyDescent="0.3">
      <c r="A20" t="s">
        <v>9</v>
      </c>
      <c r="B20" s="7">
        <v>750</v>
      </c>
    </row>
    <row r="21" spans="1:2" x14ac:dyDescent="0.3">
      <c r="A21" t="s">
        <v>37</v>
      </c>
      <c r="B21" s="7">
        <v>100</v>
      </c>
    </row>
    <row r="23" spans="1:2" x14ac:dyDescent="0.3">
      <c r="A23" s="5" t="s">
        <v>25</v>
      </c>
    </row>
    <row r="24" spans="1:2" x14ac:dyDescent="0.3">
      <c r="A24" t="s">
        <v>5</v>
      </c>
    </row>
    <row r="25" spans="1:2" x14ac:dyDescent="0.3">
      <c r="A25" t="s">
        <v>6</v>
      </c>
    </row>
    <row r="26" spans="1:2" x14ac:dyDescent="0.3">
      <c r="A26" t="s">
        <v>7</v>
      </c>
    </row>
    <row r="28" spans="1:2" x14ac:dyDescent="0.3">
      <c r="A28" s="5" t="s">
        <v>26</v>
      </c>
    </row>
    <row r="29" spans="1:2" x14ac:dyDescent="0.3">
      <c r="A29" t="s">
        <v>34</v>
      </c>
      <c r="B29" s="21">
        <v>10000</v>
      </c>
    </row>
    <row r="30" spans="1:2" x14ac:dyDescent="0.3">
      <c r="A30" t="s">
        <v>41</v>
      </c>
      <c r="B30" s="21">
        <v>5</v>
      </c>
    </row>
    <row r="31" spans="1:2" x14ac:dyDescent="0.3">
      <c r="A31" t="s">
        <v>42</v>
      </c>
      <c r="B31" s="2">
        <f>B29*B30</f>
        <v>50000</v>
      </c>
    </row>
    <row r="33" spans="1:6" x14ac:dyDescent="0.3">
      <c r="A33" t="s">
        <v>27</v>
      </c>
      <c r="B33" s="22">
        <v>2</v>
      </c>
      <c r="C33" s="1" t="s">
        <v>33</v>
      </c>
      <c r="E33" s="34">
        <f>2/60</f>
        <v>3.3333333333333333E-2</v>
      </c>
      <c r="F33" s="35" t="s">
        <v>13</v>
      </c>
    </row>
    <row r="34" spans="1:6" x14ac:dyDescent="0.3">
      <c r="A34" t="s">
        <v>28</v>
      </c>
      <c r="B34" s="3">
        <f>B31*E33</f>
        <v>1666.6666666666667</v>
      </c>
      <c r="C34" t="s">
        <v>13</v>
      </c>
      <c r="D34"/>
    </row>
    <row r="36" spans="1:6" x14ac:dyDescent="0.3">
      <c r="A36" s="5" t="s">
        <v>14</v>
      </c>
    </row>
    <row r="37" spans="1:6" x14ac:dyDescent="0.3">
      <c r="A37" s="1" t="s">
        <v>16</v>
      </c>
      <c r="B37" s="4">
        <f>B10*B31</f>
        <v>30000</v>
      </c>
    </row>
    <row r="38" spans="1:6" x14ac:dyDescent="0.3">
      <c r="A38" s="1" t="s">
        <v>2</v>
      </c>
      <c r="B38" s="4">
        <f>B34*(B13+B15)</f>
        <v>41666.666666666672</v>
      </c>
    </row>
    <row r="39" spans="1:6" x14ac:dyDescent="0.3">
      <c r="A39" s="1" t="s">
        <v>39</v>
      </c>
      <c r="B39" s="4">
        <f>B17*B16</f>
        <v>3000</v>
      </c>
    </row>
    <row r="40" spans="1:6" x14ac:dyDescent="0.3">
      <c r="A40" s="1" t="s">
        <v>17</v>
      </c>
      <c r="B40" s="4">
        <f>(B18+B19+B20+B21)*12</f>
        <v>18000</v>
      </c>
      <c r="C40" s="4"/>
      <c r="D40" s="4"/>
    </row>
    <row r="41" spans="1:6" ht="15" thickBot="1" x14ac:dyDescent="0.35">
      <c r="A41" s="1"/>
      <c r="C41" s="4"/>
      <c r="D41" s="4"/>
    </row>
    <row r="42" spans="1:6" ht="15.6" x14ac:dyDescent="0.3">
      <c r="A42" s="23" t="s">
        <v>29</v>
      </c>
      <c r="B42" s="24"/>
      <c r="C42" s="25">
        <f>SUM(B37:B40)</f>
        <v>92666.666666666672</v>
      </c>
      <c r="D42" s="38"/>
    </row>
    <row r="43" spans="1:6" ht="16.2" thickBot="1" x14ac:dyDescent="0.35">
      <c r="A43" s="26" t="s">
        <v>18</v>
      </c>
      <c r="B43" s="27"/>
      <c r="C43" s="28">
        <f>C42/B31</f>
        <v>1.8533333333333335</v>
      </c>
      <c r="D43" s="29"/>
    </row>
    <row r="44" spans="1:6" ht="15" thickBot="1" x14ac:dyDescent="0.35"/>
    <row r="45" spans="1:6" x14ac:dyDescent="0.3">
      <c r="A45" s="5" t="s">
        <v>19</v>
      </c>
      <c r="E45" s="14" t="s">
        <v>44</v>
      </c>
      <c r="F45" s="15"/>
    </row>
    <row r="46" spans="1:6" x14ac:dyDescent="0.3">
      <c r="B46" s="1" t="s">
        <v>31</v>
      </c>
      <c r="C46" s="7">
        <v>0.15</v>
      </c>
      <c r="D46" s="12"/>
      <c r="E46" s="16">
        <v>2</v>
      </c>
      <c r="F46" s="17">
        <f>E46*C46</f>
        <v>0.3</v>
      </c>
    </row>
    <row r="47" spans="1:6" x14ac:dyDescent="0.3">
      <c r="B47" s="1" t="s">
        <v>20</v>
      </c>
      <c r="C47" s="7">
        <v>0.1</v>
      </c>
      <c r="D47" s="12"/>
      <c r="E47" s="16">
        <v>1</v>
      </c>
      <c r="F47" s="17">
        <f>E47*C47</f>
        <v>0.1</v>
      </c>
    </row>
    <row r="48" spans="1:6" ht="16.2" x14ac:dyDescent="0.45">
      <c r="B48" s="1" t="s">
        <v>21</v>
      </c>
      <c r="C48" s="7">
        <v>0.47</v>
      </c>
      <c r="D48" s="12"/>
      <c r="E48" s="16">
        <v>1</v>
      </c>
      <c r="F48" s="18">
        <f>E48*C48</f>
        <v>0.47</v>
      </c>
    </row>
    <row r="49" spans="1:6" ht="16.2" thickBot="1" x14ac:dyDescent="0.35">
      <c r="A49" s="10" t="s">
        <v>32</v>
      </c>
      <c r="B49" s="9"/>
      <c r="C49" s="9"/>
      <c r="D49" s="9"/>
      <c r="E49" s="19" t="s">
        <v>45</v>
      </c>
      <c r="F49" s="20">
        <f>SUM(F46:F48)</f>
        <v>0.87</v>
      </c>
    </row>
    <row r="50" spans="1:6" ht="15" thickBot="1" x14ac:dyDescent="0.35"/>
    <row r="51" spans="1:6" ht="15.6" x14ac:dyDescent="0.3">
      <c r="A51" s="23" t="s">
        <v>30</v>
      </c>
      <c r="B51" s="24"/>
      <c r="C51" s="36">
        <f>C52*B31</f>
        <v>-49166.666666666679</v>
      </c>
      <c r="D51" s="39"/>
    </row>
    <row r="52" spans="1:6" ht="16.2" thickBot="1" x14ac:dyDescent="0.35">
      <c r="A52" s="26" t="s">
        <v>22</v>
      </c>
      <c r="B52" s="27"/>
      <c r="C52" s="20">
        <f>F49-C43</f>
        <v>-0.9833333333333335</v>
      </c>
      <c r="D52" s="30"/>
    </row>
  </sheetData>
  <mergeCells count="1">
    <mergeCell ref="E45:F4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2017-01-04T22:34:51Z</dcterms:created>
  <dcterms:modified xsi:type="dcterms:W3CDTF">2017-01-05T18:44:52Z</dcterms:modified>
</cp:coreProperties>
</file>